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3920" windowHeight="3915"/>
  </bookViews>
  <sheets>
    <sheet name="Sheet1 (2)" sheetId="6" r:id="rId1"/>
  </sheets>
  <calcPr calcId="144525"/>
</workbook>
</file>

<file path=xl/calcChain.xml><?xml version="1.0" encoding="utf-8"?>
<calcChain xmlns="http://schemas.openxmlformats.org/spreadsheetml/2006/main">
  <c r="F13" i="6" l="1"/>
  <c r="H13" i="6" s="1"/>
  <c r="E13" i="6"/>
  <c r="G13" i="6" s="1"/>
  <c r="I13" i="6" s="1"/>
  <c r="F12" i="6"/>
  <c r="H12" i="6" s="1"/>
  <c r="E12" i="6"/>
  <c r="G12" i="6" s="1"/>
  <c r="I12" i="6" s="1"/>
  <c r="F11" i="6"/>
  <c r="H11" i="6" s="1"/>
  <c r="E11" i="6"/>
  <c r="G11" i="6" s="1"/>
  <c r="I11" i="6" s="1"/>
  <c r="F10" i="6"/>
  <c r="H10" i="6" s="1"/>
  <c r="E10" i="6"/>
  <c r="G10" i="6" s="1"/>
  <c r="I10" i="6" s="1"/>
  <c r="F9" i="6"/>
  <c r="H9" i="6" s="1"/>
  <c r="E9" i="6"/>
  <c r="G9" i="6" s="1"/>
  <c r="I9" i="6" s="1"/>
  <c r="F8" i="6"/>
  <c r="H8" i="6" s="1"/>
  <c r="E8" i="6"/>
  <c r="G8" i="6" s="1"/>
  <c r="I8" i="6" s="1"/>
  <c r="F7" i="6"/>
  <c r="H7" i="6" s="1"/>
  <c r="E7" i="6"/>
  <c r="G7" i="6" s="1"/>
  <c r="I7" i="6" s="1"/>
  <c r="F6" i="6"/>
  <c r="H6" i="6" s="1"/>
  <c r="E6" i="6"/>
  <c r="G6" i="6" s="1"/>
  <c r="I6" i="6" s="1"/>
  <c r="F5" i="6"/>
  <c r="H5" i="6" s="1"/>
  <c r="E5" i="6"/>
  <c r="G5" i="6" s="1"/>
  <c r="I5" i="6" s="1"/>
  <c r="F4" i="6"/>
  <c r="H4" i="6" s="1"/>
  <c r="E4" i="6"/>
  <c r="G4" i="6" s="1"/>
  <c r="I4" i="6" s="1"/>
  <c r="F3" i="6"/>
  <c r="H3" i="6" s="1"/>
  <c r="E3" i="6"/>
  <c r="G3" i="6" s="1"/>
  <c r="I3" i="6" s="1"/>
  <c r="F2" i="6"/>
  <c r="H2" i="6" s="1"/>
  <c r="E2" i="6"/>
  <c r="G2" i="6" s="1"/>
  <c r="I2" i="6" s="1"/>
  <c r="C2" i="6"/>
</calcChain>
</file>

<file path=xl/sharedStrings.xml><?xml version="1.0" encoding="utf-8"?>
<sst xmlns="http://schemas.openxmlformats.org/spreadsheetml/2006/main" count="32" uniqueCount="32">
  <si>
    <t>Duration</t>
  </si>
  <si>
    <t>Start</t>
  </si>
  <si>
    <t>End</t>
  </si>
  <si>
    <t>Start shamsi</t>
  </si>
  <si>
    <t>End shamsi</t>
  </si>
  <si>
    <t>Task Name</t>
  </si>
  <si>
    <t>نقشه برداری و پیاده کردن نقشه فونداسیون</t>
  </si>
  <si>
    <t>تهیه و ساخت کف ستونها و بولتها</t>
  </si>
  <si>
    <t>خاک برداری</t>
  </si>
  <si>
    <t>تسطیح و تراکم خاک زیر فونداسیون</t>
  </si>
  <si>
    <t>قالب بندی چوبی برای اجرای بتن مگر</t>
  </si>
  <si>
    <t>اجرای بتن مگر</t>
  </si>
  <si>
    <t>برش و خم آرماتور</t>
  </si>
  <si>
    <t>آرماتور بندی فونداسیون</t>
  </si>
  <si>
    <t>اجرای کف ستونها و بولتها</t>
  </si>
  <si>
    <t>قالب بندی فلزی فونداسیون</t>
  </si>
  <si>
    <t>بتن ریزی فونداسیون</t>
  </si>
  <si>
    <t>اجرای فونداسیون</t>
  </si>
  <si>
    <t>W.B.S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</si>
  <si>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</si>
  <si>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</si>
  <si>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</si>
  <si>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</si>
  <si>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</si>
  <si>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</si>
  <si>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</si>
  <si>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</si>
  <si>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</si>
  <si>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</si>
  <si>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</si>
  <si>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تهیه کننده: احسان شادمند</t>
  </si>
  <si>
    <t>www.shadmand.org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</si>
</sst>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Times New Roman"/>
      <family val="2"/>
    </font>
    <font>
      <b/>
      <sz val="14"/>
      <color theme="1"/>
      <name val="B Nazanin"/>
      <charset val="178"/>
    </font>
    <font>
      <sz val="14"/>
      <color rgb="FF000000"/>
      <name val="B Nazanin"/>
      <charset val="178"/>
    </font>
    <font>
      <sz val="14"/>
      <color theme="1"/>
      <name val="Times New Roman"/>
      <family val="2"/>
    </font>
    <font>
      <sz val="14"/>
      <color theme="1"/>
      <name val="B Nazanin"/>
      <charset val="178"/>
    </font>
    <font>
      <sz val="14"/>
      <name val="B Nazanin"/>
      <charset val="178"/>
    </font>
    <font>
      <sz val="14"/>
      <name val="Times New Roman"/>
      <family val="2"/>
    </font>
    <font>
      <sz val="22"/>
      <color theme="1"/>
      <name val="B Titr"/>
      <charset val="178"/>
    </font>
    <font>
      <u/>
      <sz val="12"/>
      <color theme="10"/>
      <name val="Times New Roman"/>
      <family val="2"/>
    </font>
    <font>
      <u/>
      <sz val="36"/>
      <color theme="10"/>
      <name val="Times New Roman"/>
      <family val="2"/>
    </font>
    <font>
      <sz val="36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8">
    <xf numFmtId="0" fontId="0" fillId="0" borderId="0" xfId="0"/>
    <xf numFmtId="14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noFill/>
          </c:spPr>
          <c:invertIfNegative val="0"/>
          <c:cat>
            <c:strRef>
              <c:f>'Sheet1 (2)'!$B$2:$B$13</c:f>
              <c:strCache>
                <c:ptCount val="12"/>
                <c:pt idx="0">
                  <c:v>اجرای فونداسیون</c:v>
                </c:pt>
                <c:pt idx="1">
                  <c:v>نقشه برداری و پیاده کردن نقشه فونداسیون</c:v>
                </c:pt>
                <c:pt idx="2">
                  <c:v>خاک برداری</c:v>
                </c:pt>
                <c:pt idx="3">
                  <c:v>تسطیح و تراکم خاک زیر فونداسیون</c:v>
                </c:pt>
                <c:pt idx="4">
                  <c:v>قالب بندی چوبی برای اجرای بتن مگر</c:v>
                </c:pt>
                <c:pt idx="5">
                  <c:v>اجرای بتن مگر</c:v>
                </c:pt>
                <c:pt idx="6">
                  <c:v>برش و خم آرماتور</c:v>
                </c:pt>
                <c:pt idx="7">
                  <c:v>آرماتور بندی فونداسیون</c:v>
                </c:pt>
                <c:pt idx="8">
                  <c:v>تهیه و ساخت کف ستونها و بولتها</c:v>
                </c:pt>
                <c:pt idx="9">
                  <c:v>اجرای کف ستونها و بولتها</c:v>
                </c:pt>
                <c:pt idx="10">
                  <c:v>قالب بندی فلزی فونداسیون</c:v>
                </c:pt>
                <c:pt idx="11">
                  <c:v>بتن ریزی فونداسیون</c:v>
                </c:pt>
              </c:strCache>
            </c:strRef>
          </c:cat>
          <c:val>
            <c:numRef>
              <c:f>'Sheet1 (2)'!$D$2:$D$13</c:f>
              <c:numCache>
                <c:formatCode>m/d/yyyy</c:formatCode>
                <c:ptCount val="12"/>
                <c:pt idx="0">
                  <c:v>42481</c:v>
                </c:pt>
                <c:pt idx="1">
                  <c:v>42481</c:v>
                </c:pt>
                <c:pt idx="2">
                  <c:v>42485</c:v>
                </c:pt>
                <c:pt idx="3">
                  <c:v>42499</c:v>
                </c:pt>
                <c:pt idx="4">
                  <c:v>42506</c:v>
                </c:pt>
                <c:pt idx="5">
                  <c:v>42513</c:v>
                </c:pt>
                <c:pt idx="6">
                  <c:v>42513</c:v>
                </c:pt>
                <c:pt idx="7">
                  <c:v>42516</c:v>
                </c:pt>
                <c:pt idx="8">
                  <c:v>42522</c:v>
                </c:pt>
                <c:pt idx="9">
                  <c:v>42529</c:v>
                </c:pt>
                <c:pt idx="10">
                  <c:v>42520</c:v>
                </c:pt>
                <c:pt idx="11">
                  <c:v>42535</c:v>
                </c:pt>
              </c:numCache>
            </c:numRef>
          </c:val>
        </c:ser>
        <c:ser>
          <c:idx val="1"/>
          <c:order val="1"/>
          <c:spPr>
            <a:pattFill prst="dkUpDiag">
              <a:fgClr>
                <a:srgbClr val="7030A0"/>
              </a:fgClr>
              <a:bgClr>
                <a:schemeClr val="bg1"/>
              </a:bgClr>
            </a:pattFill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'Sheet1 (2)'!$B$2:$B$13</c:f>
              <c:strCache>
                <c:ptCount val="12"/>
                <c:pt idx="0">
                  <c:v>اجرای فونداسیون</c:v>
                </c:pt>
                <c:pt idx="1">
                  <c:v>نقشه برداری و پیاده کردن نقشه فونداسیون</c:v>
                </c:pt>
                <c:pt idx="2">
                  <c:v>خاک برداری</c:v>
                </c:pt>
                <c:pt idx="3">
                  <c:v>تسطیح و تراکم خاک زیر فونداسیون</c:v>
                </c:pt>
                <c:pt idx="4">
                  <c:v>قالب بندی چوبی برای اجرای بتن مگر</c:v>
                </c:pt>
                <c:pt idx="5">
                  <c:v>اجرای بتن مگر</c:v>
                </c:pt>
                <c:pt idx="6">
                  <c:v>برش و خم آرماتور</c:v>
                </c:pt>
                <c:pt idx="7">
                  <c:v>آرماتور بندی فونداسیون</c:v>
                </c:pt>
                <c:pt idx="8">
                  <c:v>تهیه و ساخت کف ستونها و بولتها</c:v>
                </c:pt>
                <c:pt idx="9">
                  <c:v>اجرای کف ستونها و بولتها</c:v>
                </c:pt>
                <c:pt idx="10">
                  <c:v>قالب بندی فلزی فونداسیون</c:v>
                </c:pt>
                <c:pt idx="11">
                  <c:v>بتن ریزی فونداسیون</c:v>
                </c:pt>
              </c:strCache>
            </c:strRef>
          </c:cat>
          <c:val>
            <c:numRef>
              <c:f>'Sheet1 (2)'!$C$2:$C$13</c:f>
              <c:numCache>
                <c:formatCode>General</c:formatCode>
                <c:ptCount val="12"/>
                <c:pt idx="0">
                  <c:v>56</c:v>
                </c:pt>
                <c:pt idx="1">
                  <c:v>4</c:v>
                </c:pt>
                <c:pt idx="2">
                  <c:v>14</c:v>
                </c:pt>
                <c:pt idx="3">
                  <c:v>7</c:v>
                </c:pt>
                <c:pt idx="4">
                  <c:v>7</c:v>
                </c:pt>
                <c:pt idx="5">
                  <c:v>3</c:v>
                </c:pt>
                <c:pt idx="6">
                  <c:v>7</c:v>
                </c:pt>
                <c:pt idx="7">
                  <c:v>15</c:v>
                </c:pt>
                <c:pt idx="8">
                  <c:v>7</c:v>
                </c:pt>
                <c:pt idx="9">
                  <c:v>5</c:v>
                </c:pt>
                <c:pt idx="10">
                  <c:v>15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746944"/>
        <c:axId val="167752832"/>
      </c:barChart>
      <c:catAx>
        <c:axId val="167746944"/>
        <c:scaling>
          <c:orientation val="maxMin"/>
        </c:scaling>
        <c:delete val="0"/>
        <c:axPos val="l"/>
        <c:majorGridlines/>
        <c:majorTickMark val="in"/>
        <c:minorTickMark val="none"/>
        <c:tickLblPos val="nextTo"/>
        <c:txPr>
          <a:bodyPr/>
          <a:lstStyle/>
          <a:p>
            <a:pPr>
              <a:defRPr sz="1050">
                <a:cs typeface="B Nazanin" pitchFamily="2" charset="-78"/>
              </a:defRPr>
            </a:pPr>
            <a:endParaRPr lang="en-US"/>
          </a:p>
        </c:txPr>
        <c:crossAx val="167752832"/>
        <c:crosses val="autoZero"/>
        <c:auto val="1"/>
        <c:lblAlgn val="ctr"/>
        <c:lblOffset val="100"/>
        <c:noMultiLvlLbl val="0"/>
      </c:catAx>
      <c:valAx>
        <c:axId val="167752832"/>
        <c:scaling>
          <c:orientation val="minMax"/>
          <c:max val="42537"/>
          <c:min val="42481"/>
        </c:scaling>
        <c:delete val="0"/>
        <c:axPos val="t"/>
        <c:numFmt formatCode="m/d/yyyy" sourceLinked="1"/>
        <c:majorTickMark val="out"/>
        <c:minorTickMark val="none"/>
        <c:tickLblPos val="nextTo"/>
        <c:crossAx val="167746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35719</xdr:colOff>
      <xdr:row>13</xdr:row>
      <xdr:rowOff>95249</xdr:rowOff>
    </xdr:from>
    <xdr:to>
      <xdr:col>15</xdr:col>
      <xdr:colOff>166688</xdr:colOff>
      <xdr:row>35</xdr:row>
      <xdr:rowOff>121444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hadmand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zoomScale="80" zoomScaleNormal="80" workbookViewId="0">
      <selection activeCell="K9" sqref="K9"/>
    </sheetView>
  </sheetViews>
  <sheetFormatPr defaultRowHeight="15.75" x14ac:dyDescent="0.25"/>
  <cols>
    <col min="1" max="1" width="7.5" bestFit="1" customWidth="1"/>
    <col min="2" max="2" width="28.5" bestFit="1" customWidth="1"/>
    <col min="3" max="3" width="9.125" bestFit="1" customWidth="1"/>
    <col min="4" max="5" width="10.25" bestFit="1" customWidth="1"/>
    <col min="6" max="7" width="9.875" hidden="1" customWidth="1"/>
    <col min="8" max="8" width="12.5" bestFit="1" customWidth="1"/>
    <col min="9" max="9" width="11.875" bestFit="1" customWidth="1"/>
  </cols>
  <sheetData>
    <row r="1" spans="1:18" ht="18.75" x14ac:dyDescent="0.25">
      <c r="A1" s="4" t="s">
        <v>18</v>
      </c>
      <c r="B1" s="5" t="s">
        <v>5</v>
      </c>
      <c r="C1" s="5" t="s">
        <v>0</v>
      </c>
      <c r="D1" s="4" t="s">
        <v>1</v>
      </c>
      <c r="E1" s="4" t="s">
        <v>2</v>
      </c>
      <c r="F1" s="4"/>
      <c r="G1" s="4"/>
      <c r="H1" s="4" t="s">
        <v>3</v>
      </c>
      <c r="I1" s="4" t="s">
        <v>4</v>
      </c>
    </row>
    <row r="2" spans="1:18" ht="24" x14ac:dyDescent="0.25">
      <c r="A2" s="6">
        <v>1</v>
      </c>
      <c r="B2" s="7" t="s">
        <v>17</v>
      </c>
      <c r="C2" s="8">
        <f>E13-D2</f>
        <v>56</v>
      </c>
      <c r="D2" s="9">
        <v>42481</v>
      </c>
      <c r="E2" s="9">
        <f>E13</f>
        <v>42537</v>
      </c>
      <c r="F2" s="10">
        <f>D2-7385</f>
        <v>35096</v>
      </c>
      <c r="G2" s="10">
        <f>E2-7385</f>
        <v>35152</v>
      </c>
      <c r="H2" s="10" t="str">
        <f t="shared" ref="H2:I13" si="0">CONCATENATE(INT(F2/365.25)+1299,"/",MOD(IF(INT(MOD(F2*100,36525)/100)&lt;186,INT(INT(MOD(F2*100,36525)/100)/31),IF(MOD(INT(F2/365.25),4)=0,INT((INT(MOD(F2*100,36525)/100)-186)/30)+6,IF(INT(MOD(F2*100,36525)/100)&lt;336,INT((INT(MOD(F2*100,36525)/100)-186)/30)+6,INT((INT(MOD(F2*100,36525)/100)-336)/29)+11))),12)+1,"/",IF(INT(MOD(F2*100,36525)/100)&lt;186,MOD(INT(MOD(F2*100,36525)/100),31)+1,IF(MOD(INT(F2/365.25),4)=0,MOD(INT(MOD(F2*100,36525)/100)-186,30)+1,IF(INT(MOD(F2*100,36525)/100)&lt;336,MOD(INT(MOD(F2*100,36525)/100)-186,30)+1,MOD(INT(MOD(F2*100,36525)/100)-336,29)+1))))</f>
        <v>1395/2/2</v>
      </c>
      <c r="I2" s="10" t="str">
        <f t="shared" si="0"/>
        <v>1395/3/27</v>
      </c>
      <c r="J2" s="1"/>
    </row>
    <row r="3" spans="1:18" ht="45" customHeight="1" x14ac:dyDescent="0.25">
      <c r="A3" s="3" t="s">
        <v>19</v>
      </c>
      <c r="B3" s="2" t="s">
        <v>6</v>
      </c>
      <c r="C3" s="11">
        <v>4</v>
      </c>
      <c r="D3" s="12">
        <v>42481</v>
      </c>
      <c r="E3" s="12">
        <f>D3+C3</f>
        <v>42485</v>
      </c>
      <c r="F3" s="13">
        <f>D3-7385</f>
        <v>35096</v>
      </c>
      <c r="G3" s="13">
        <f>E3-7385</f>
        <v>35100</v>
      </c>
      <c r="H3" s="13" t="str">
        <f t="shared" si="0"/>
        <v>1395/2/2</v>
      </c>
      <c r="I3" s="13" t="str">
        <f t="shared" si="0"/>
        <v>1395/2/6</v>
      </c>
      <c r="J3" s="1"/>
      <c r="K3" s="1"/>
      <c r="L3" s="15" t="s">
        <v>30</v>
      </c>
      <c r="M3" s="15"/>
      <c r="N3" s="15"/>
      <c r="O3" s="15"/>
      <c r="P3" s="15"/>
      <c r="Q3" s="15"/>
      <c r="R3" s="14"/>
    </row>
    <row r="4" spans="1:18" ht="22.5" x14ac:dyDescent="0.25">
      <c r="A4" s="3" t="s">
        <v>20</v>
      </c>
      <c r="B4" s="2" t="s">
        <v>8</v>
      </c>
      <c r="C4" s="11">
        <v>14</v>
      </c>
      <c r="D4" s="12">
        <v>42485</v>
      </c>
      <c r="E4" s="12">
        <f t="shared" ref="E4:E13" si="1">D4+C4</f>
        <v>42499</v>
      </c>
      <c r="F4" s="13">
        <f t="shared" ref="F4:G13" si="2">D4-7385</f>
        <v>35100</v>
      </c>
      <c r="G4" s="13">
        <f t="shared" si="2"/>
        <v>35114</v>
      </c>
      <c r="H4" s="13" t="str">
        <f t="shared" si="0"/>
        <v>1395/2/6</v>
      </c>
      <c r="I4" s="13" t="str">
        <f t="shared" si="0"/>
        <v>1395/2/20</v>
      </c>
      <c r="L4" s="16" t="s">
        <v>31</v>
      </c>
      <c r="M4" s="17"/>
      <c r="N4" s="17"/>
      <c r="O4" s="17"/>
      <c r="P4" s="17"/>
      <c r="Q4" s="17"/>
      <c r="R4" s="14"/>
    </row>
    <row r="5" spans="1:18" ht="22.5" x14ac:dyDescent="0.25">
      <c r="A5" s="3" t="s">
        <v>21</v>
      </c>
      <c r="B5" s="2" t="s">
        <v>9</v>
      </c>
      <c r="C5" s="11">
        <v>7</v>
      </c>
      <c r="D5" s="12">
        <v>42499</v>
      </c>
      <c r="E5" s="12">
        <f t="shared" si="1"/>
        <v>42506</v>
      </c>
      <c r="F5" s="13">
        <f t="shared" si="2"/>
        <v>35114</v>
      </c>
      <c r="G5" s="13">
        <f t="shared" si="2"/>
        <v>35121</v>
      </c>
      <c r="H5" s="13" t="str">
        <f t="shared" si="0"/>
        <v>1395/2/20</v>
      </c>
      <c r="I5" s="13" t="str">
        <f t="shared" si="0"/>
        <v>1395/2/27</v>
      </c>
      <c r="L5" s="17"/>
      <c r="M5" s="17"/>
      <c r="N5" s="17"/>
      <c r="O5" s="17"/>
      <c r="P5" s="17"/>
      <c r="Q5" s="17"/>
      <c r="R5" s="14"/>
    </row>
    <row r="6" spans="1:18" ht="45" x14ac:dyDescent="0.25">
      <c r="A6" s="3" t="s">
        <v>22</v>
      </c>
      <c r="B6" s="2" t="s">
        <v>10</v>
      </c>
      <c r="C6" s="11">
        <v>7</v>
      </c>
      <c r="D6" s="12">
        <v>42506</v>
      </c>
      <c r="E6" s="12">
        <f t="shared" si="1"/>
        <v>42513</v>
      </c>
      <c r="F6" s="13">
        <f t="shared" si="2"/>
        <v>35121</v>
      </c>
      <c r="G6" s="13">
        <f t="shared" si="2"/>
        <v>35128</v>
      </c>
      <c r="H6" s="13" t="str">
        <f t="shared" si="0"/>
        <v>1395/2/27</v>
      </c>
      <c r="I6" s="13" t="str">
        <f t="shared" si="0"/>
        <v>1395/3/3</v>
      </c>
      <c r="L6" s="17"/>
      <c r="M6" s="17"/>
      <c r="N6" s="17"/>
      <c r="O6" s="17"/>
      <c r="P6" s="17"/>
      <c r="Q6" s="17"/>
      <c r="R6" s="14"/>
    </row>
    <row r="7" spans="1:18" ht="22.5" x14ac:dyDescent="0.25">
      <c r="A7" s="3" t="s">
        <v>23</v>
      </c>
      <c r="B7" s="2" t="s">
        <v>11</v>
      </c>
      <c r="C7" s="11">
        <v>3</v>
      </c>
      <c r="D7" s="12">
        <v>42513</v>
      </c>
      <c r="E7" s="12">
        <f t="shared" si="1"/>
        <v>42516</v>
      </c>
      <c r="F7" s="13">
        <f t="shared" si="2"/>
        <v>35128</v>
      </c>
      <c r="G7" s="13">
        <f t="shared" si="2"/>
        <v>35131</v>
      </c>
      <c r="H7" s="13" t="str">
        <f t="shared" si="0"/>
        <v>1395/3/3</v>
      </c>
      <c r="I7" s="13" t="str">
        <f t="shared" si="0"/>
        <v>1395/3/6</v>
      </c>
    </row>
    <row r="8" spans="1:18" ht="22.5" x14ac:dyDescent="0.25">
      <c r="A8" s="3" t="s">
        <v>24</v>
      </c>
      <c r="B8" s="2" t="s">
        <v>12</v>
      </c>
      <c r="C8" s="11">
        <v>7</v>
      </c>
      <c r="D8" s="12">
        <v>42513</v>
      </c>
      <c r="E8" s="12">
        <f t="shared" si="1"/>
        <v>42520</v>
      </c>
      <c r="F8" s="13">
        <f t="shared" si="2"/>
        <v>35128</v>
      </c>
      <c r="G8" s="13">
        <f t="shared" si="2"/>
        <v>35135</v>
      </c>
      <c r="H8" s="13" t="str">
        <f t="shared" si="0"/>
        <v>1395/3/3</v>
      </c>
      <c r="I8" s="13" t="str">
        <f t="shared" si="0"/>
        <v>1395/3/10</v>
      </c>
    </row>
    <row r="9" spans="1:18" ht="22.5" x14ac:dyDescent="0.25">
      <c r="A9" s="3" t="s">
        <v>25</v>
      </c>
      <c r="B9" s="2" t="s">
        <v>13</v>
      </c>
      <c r="C9" s="11">
        <v>15</v>
      </c>
      <c r="D9" s="12">
        <v>42516</v>
      </c>
      <c r="E9" s="12">
        <f t="shared" si="1"/>
        <v>42531</v>
      </c>
      <c r="F9" s="13">
        <f t="shared" si="2"/>
        <v>35131</v>
      </c>
      <c r="G9" s="13">
        <f t="shared" si="2"/>
        <v>35146</v>
      </c>
      <c r="H9" s="13" t="str">
        <f t="shared" si="0"/>
        <v>1395/3/6</v>
      </c>
      <c r="I9" s="13" t="str">
        <f t="shared" si="0"/>
        <v>1395/3/21</v>
      </c>
    </row>
    <row r="10" spans="1:18" ht="22.5" x14ac:dyDescent="0.25">
      <c r="A10" s="3" t="s">
        <v>26</v>
      </c>
      <c r="B10" s="2" t="s">
        <v>7</v>
      </c>
      <c r="C10" s="11">
        <v>7</v>
      </c>
      <c r="D10" s="12">
        <v>42522</v>
      </c>
      <c r="E10" s="12">
        <f t="shared" si="1"/>
        <v>42529</v>
      </c>
      <c r="F10" s="13">
        <f t="shared" si="2"/>
        <v>35137</v>
      </c>
      <c r="G10" s="13">
        <f t="shared" si="2"/>
        <v>35144</v>
      </c>
      <c r="H10" s="13" t="str">
        <f t="shared" si="0"/>
        <v>1395/3/12</v>
      </c>
      <c r="I10" s="13" t="str">
        <f t="shared" si="0"/>
        <v>1395/3/19</v>
      </c>
    </row>
    <row r="11" spans="1:18" ht="22.5" x14ac:dyDescent="0.25">
      <c r="A11" s="3" t="s">
        <v>27</v>
      </c>
      <c r="B11" s="2" t="s">
        <v>14</v>
      </c>
      <c r="C11" s="11">
        <v>5</v>
      </c>
      <c r="D11" s="12">
        <v>42529</v>
      </c>
      <c r="E11" s="12">
        <f t="shared" si="1"/>
        <v>42534</v>
      </c>
      <c r="F11" s="13">
        <f t="shared" si="2"/>
        <v>35144</v>
      </c>
      <c r="G11" s="13">
        <f t="shared" si="2"/>
        <v>35149</v>
      </c>
      <c r="H11" s="13" t="str">
        <f t="shared" si="0"/>
        <v>1395/3/19</v>
      </c>
      <c r="I11" s="13" t="str">
        <f t="shared" si="0"/>
        <v>1395/3/24</v>
      </c>
    </row>
    <row r="12" spans="1:18" ht="22.5" x14ac:dyDescent="0.25">
      <c r="A12" s="3" t="s">
        <v>28</v>
      </c>
      <c r="B12" s="2" t="s">
        <v>15</v>
      </c>
      <c r="C12" s="11">
        <v>15</v>
      </c>
      <c r="D12" s="12">
        <v>42520</v>
      </c>
      <c r="E12" s="12">
        <f t="shared" si="1"/>
        <v>42535</v>
      </c>
      <c r="F12" s="13">
        <f t="shared" si="2"/>
        <v>35135</v>
      </c>
      <c r="G12" s="13">
        <f t="shared" si="2"/>
        <v>35150</v>
      </c>
      <c r="H12" s="13" t="str">
        <f t="shared" si="0"/>
        <v>1395/3/10</v>
      </c>
      <c r="I12" s="13" t="str">
        <f t="shared" si="0"/>
        <v>1395/3/25</v>
      </c>
    </row>
    <row r="13" spans="1:18" ht="22.5" x14ac:dyDescent="0.25">
      <c r="A13" s="3" t="s">
        <v>29</v>
      </c>
      <c r="B13" s="2" t="s">
        <v>16</v>
      </c>
      <c r="C13" s="11">
        <v>2</v>
      </c>
      <c r="D13" s="12">
        <v>42535</v>
      </c>
      <c r="E13" s="12">
        <f t="shared" si="1"/>
        <v>42537</v>
      </c>
      <c r="F13" s="13">
        <f t="shared" si="2"/>
        <v>35150</v>
      </c>
      <c r="G13" s="13">
        <f t="shared" si="2"/>
        <v>35152</v>
      </c>
      <c r="H13" s="13" t="str">
        <f t="shared" si="0"/>
        <v>1395/3/25</v>
      </c>
      <c r="I13" s="13" t="str">
        <f t="shared" si="0"/>
        <v>1395/3/27</v>
      </c>
    </row>
  </sheetData>
  <mergeCells count="2">
    <mergeCell ref="L3:Q3"/>
    <mergeCell ref="L4:Q6"/>
  </mergeCells>
  <hyperlinks>
    <hyperlink ref="L4" r:id="rId1"/>
  </hyperlinks>
  <pageMargins left="0.7" right="0.7" top="0.75" bottom="0.75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EHSAN</dc:creator>
  <cp:lastModifiedBy>EHSAN</cp:lastModifiedBy>
  <dcterms:created xsi:type="dcterms:W3CDTF">2016-04-21T08:49:44Z</dcterms:created>
  <dcterms:modified xsi:type="dcterms:W3CDTF">2016-04-22T06:50:05Z</dcterms:modified>
</cp:coreProperties>
</file>